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MASPC-02\Documents\2024 CUENTA PUBLICA ANUAL SHCP\"/>
    </mc:Choice>
  </mc:AlternateContent>
  <xr:revisionPtr revIDLastSave="0" documentId="13_ncr:1_{A1B0C49C-17D7-4AC7-A015-86751F39BC8E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<sst xmlns="http://schemas.openxmlformats.org/spreadsheetml/2006/main" count="133" uniqueCount="130">
  <si>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</si>
  <si>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</si>
  <si>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</si>
  <si>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</si>
  <si>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</si>
  <si>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</si>
  <si>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</si>
  <si>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</si>
  <si>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</si>
  <si>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</si>
  <si>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</si>
  <si>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</si>
  <si>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</si>
  <si>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</si>
  <si>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</si>
  <si>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</si>
  <si>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</si>
  <si>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</si>
  <si>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</si>
  <si>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</si>
  <si>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</si>
  <si>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</si>
  <si>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</si>
  <si>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</si>
  <si>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</si>
  <si>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</si>
  <si>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</si>
  <si>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</si>
  <si>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</si>
  <si>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</si>
  <si>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</si>
  <si>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</si>
  <si>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</si>
  <si>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</si>
  <si>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</si>
  <si>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</si>
  <si>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</si>
  <si>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</si>
  <si>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</si>
  <si>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</si>
  <si>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</si>
  <si>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</si>
  <si>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</si>
  <si>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</si>
  <si>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</si>
  <si>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</si>
  <si>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</si>
  <si>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</si>
  <si>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</si>
  <si>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</si>
  <si>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</si>
  <si>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</si>
  <si>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</si>
  <si>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</si>
  <si>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</si>
  <si>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</si>
  <si>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</si>
  <si>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</si>
  <si>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</si>
  <si>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</si>
  <si>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</si>
  <si>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</si>
  <si>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</si>
  <si>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</si>
  <si>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</si>
  <si>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</si>
  <si>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</si>
  <si>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</si>
  <si>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</si>
  <si>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</si>
  <si>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</si>
  <si>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</si>
  <si>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</si>
  <si>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</si>
  <si>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</si>
  <si>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</si>
  <si>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</si>
  <si>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</si>
  <si>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</si>
  <si>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</si>
  <si>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</si>
  <si>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</si>
  <si>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</si>
  <si>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</si>
  <si>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</si>
  <si>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</si>
  <si>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</si>
  <si>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</si>
  <si>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</si>
  <si>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</si>
  <si>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</si>
  <si>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</si>
  <si>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</si>
  <si>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</si>
  <si>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</si>
  <si>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</si>
  <si>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</si>
  <si>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</si>
  <si>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</si>
  <si>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</si>
  <si>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</si>
  <si>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</si>
  <si>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</si>
  <si>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</si>
  <si>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</si>
  <si>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</si>
  <si>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</si>
  <si>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</si>
  <si>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</si>
  <si>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</si>
  <si>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</si>
  <si>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</si>
  <si>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</si>
  <si>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</si>
  <si>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</si>
  <si>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</si>
  <si>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</si>
  <si>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</si>
  <si>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</si>
  <si>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</si>
  <si>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</si>
  <si>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Nombre del Ente Público a) JUNTA MUNICIPAL DE AGUAS Y SANEAMIENTO DE BUENAVENTURA </t>
  </si>
  <si>
    <t>31 de diciembre de 2023 (e)</t>
  </si>
  <si>
    <t>2024 (d)</t>
  </si>
  <si>
    <t>Al 31 de Diciembre de 2024 y al 31 de diciembre de 2023 (b)</t>
  </si>
  <si>
    <t>“Bajo protesta de decir verdad declaramos que los Estados Financieros y sus notas, son razonablemente correctos y son responsabilidad del emisor.”</t>
  </si>
  <si>
    <t>ING. DORA MINEE ARREOLA DOZAL</t>
  </si>
  <si>
    <t>DIRECTORA EJECUTIVA</t>
  </si>
  <si>
    <t xml:space="preserve">C.HILDA VEGA BASOCO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</si>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</sst>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79" zoomScale="90" zoomScaleNormal="90" workbookViewId="0">
      <selection activeCell="E91" sqref="E91"/>
    </sheetView>
  </sheetViews>
  <sheetFormatPr baseColWidth="10" defaultRowHeight="15" x14ac:dyDescent="0.25"/>
  <cols>
    <col min="1" max="1" width="3.5703125" customWidth="1"/>
    <col min="2" max="2" width="47.42578125" style="1" customWidth="1"/>
    <col min="3" max="4" width="14.5703125" style="1" customWidth="1"/>
    <col min="5" max="5" width="47.42578125" style="1" customWidth="1"/>
    <col min="6" max="6" width="18.140625" customWidth="1"/>
    <col min="7" max="7" width="16.285156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122</v>
      </c>
      <c r="E6" s="29" t="s">
        <v>3</v>
      </c>
      <c r="F6" s="29" t="s">
        <v>123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2644659</v>
      </c>
      <c r="D9" s="18">
        <f>SUM(D10:D16)</f>
        <v>4143436</v>
      </c>
      <c r="E9" s="10" t="s">
        <v>9</v>
      </c>
      <c r="F9" s="18">
        <f>SUM(F10:F18)</f>
        <v>5499081</v>
      </c>
      <c r="G9" s="18">
        <f>SUM(G10:G18)</f>
        <v>5693245</v>
      </c>
    </row>
    <row r="10" spans="2:8" x14ac:dyDescent="0.25">
      <c r="B10" s="11" t="s">
        <v>10</v>
      </c>
      <c r="C10" s="24">
        <v>1927</v>
      </c>
      <c r="D10" s="24">
        <v>1965</v>
      </c>
      <c r="E10" s="12" t="s">
        <v>11</v>
      </c>
      <c r="F10" s="24">
        <v>0</v>
      </c>
      <c r="G10" s="24">
        <v>1427</v>
      </c>
    </row>
    <row r="11" spans="2:8" x14ac:dyDescent="0.25">
      <c r="B11" s="11" t="s">
        <v>12</v>
      </c>
      <c r="C11" s="24">
        <v>2447067</v>
      </c>
      <c r="D11" s="24">
        <v>4138322</v>
      </c>
      <c r="E11" s="12" t="s">
        <v>13</v>
      </c>
      <c r="F11" s="24">
        <v>0</v>
      </c>
      <c r="G11" s="24">
        <v>3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3149</v>
      </c>
      <c r="D13" s="24">
        <v>3149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5374732</v>
      </c>
      <c r="G14" s="24">
        <v>5371945</v>
      </c>
    </row>
    <row r="15" spans="2:8" ht="24" x14ac:dyDescent="0.25">
      <c r="B15" s="11" t="s">
        <v>20</v>
      </c>
      <c r="C15" s="24">
        <v>192516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113779</v>
      </c>
      <c r="G16" s="24">
        <v>316922</v>
      </c>
    </row>
    <row r="17" spans="2:7" ht="24" x14ac:dyDescent="0.25">
      <c r="B17" s="9" t="s">
        <v>24</v>
      </c>
      <c r="C17" s="18">
        <f>SUM(C18:C24)</f>
        <v>4142420</v>
      </c>
      <c r="D17" s="18">
        <f>SUM(D18:D24)</f>
        <v>5100093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10570</v>
      </c>
      <c r="G18" s="24">
        <v>2948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342365</v>
      </c>
      <c r="D20" s="24">
        <v>347459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3800055</v>
      </c>
      <c r="D24" s="24">
        <v>4752634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3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3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274572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7061654</v>
      </c>
      <c r="D47" s="18">
        <f>SUM(D41,D38,D37,D31,D25,D17,D9)</f>
        <v>9243529</v>
      </c>
      <c r="E47" s="5" t="s">
        <v>83</v>
      </c>
      <c r="F47" s="18">
        <f>SUM(F42,F38,F31,F27,F26,F23,F19,F9)</f>
        <v>5499081</v>
      </c>
      <c r="G47" s="18">
        <f>SUM(G42,G38,G31,G27,G26,G23,G19,G9)</f>
        <v>5693245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55288673</v>
      </c>
      <c r="D52" s="24">
        <v>54800417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6416769</v>
      </c>
      <c r="D53" s="24">
        <v>3120742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115896</v>
      </c>
      <c r="D54" s="24">
        <v>89327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182522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182522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5681603</v>
      </c>
      <c r="G59" s="18">
        <f>SUM(G47,G57)</f>
        <v>5693245</v>
      </c>
    </row>
    <row r="60" spans="2:7" ht="24" x14ac:dyDescent="0.25">
      <c r="B60" s="3" t="s">
        <v>103</v>
      </c>
      <c r="C60" s="18">
        <f>SUM(C50:C58)</f>
        <v>61821338</v>
      </c>
      <c r="D60" s="18">
        <f>SUM(D50:D58)</f>
        <v>58010486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68882992</v>
      </c>
      <c r="D62" s="18">
        <f>SUM(D47,D60)</f>
        <v>67254015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62345521</v>
      </c>
      <c r="G63" s="18">
        <f>SUM(G64:G66)</f>
        <v>62345521</v>
      </c>
    </row>
    <row r="64" spans="2:7" x14ac:dyDescent="0.25">
      <c r="B64" s="13"/>
      <c r="C64" s="21"/>
      <c r="D64" s="21"/>
      <c r="E64" s="10" t="s">
        <v>107</v>
      </c>
      <c r="F64" s="24">
        <v>62345521</v>
      </c>
      <c r="G64" s="24">
        <v>62345521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855868</v>
      </c>
      <c r="G68" s="18">
        <f>SUM(G69:G73)</f>
        <v>-784751</v>
      </c>
    </row>
    <row r="69" spans="2:7" x14ac:dyDescent="0.25">
      <c r="B69" s="13"/>
      <c r="C69" s="21"/>
      <c r="D69" s="21"/>
      <c r="E69" s="10" t="s">
        <v>111</v>
      </c>
      <c r="F69" s="24">
        <v>3527646</v>
      </c>
      <c r="G69" s="24">
        <v>5095220</v>
      </c>
    </row>
    <row r="70" spans="2:7" x14ac:dyDescent="0.25">
      <c r="B70" s="13"/>
      <c r="C70" s="21"/>
      <c r="D70" s="21"/>
      <c r="E70" s="10" t="s">
        <v>112</v>
      </c>
      <c r="F70" s="24">
        <v>-1168318</v>
      </c>
      <c r="G70" s="24">
        <v>-6263538</v>
      </c>
    </row>
    <row r="71" spans="2:7" x14ac:dyDescent="0.25">
      <c r="B71" s="13"/>
      <c r="C71" s="21"/>
      <c r="D71" s="21"/>
      <c r="E71" s="10" t="s">
        <v>113</v>
      </c>
      <c r="F71" s="24">
        <v>383567</v>
      </c>
      <c r="G71" s="24">
        <v>383567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-1887027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63201389</v>
      </c>
      <c r="G79" s="18">
        <f>SUM(G63,G68,G75)</f>
        <v>61560770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68882992</v>
      </c>
      <c r="G81" s="18">
        <f>SUM(G59,G79)</f>
        <v>67254015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 t="s">
        <v>125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 t="s">
        <v>126</v>
      </c>
      <c r="C89" s="26"/>
      <c r="D89" s="26"/>
      <c r="E89" s="26" t="s">
        <v>128</v>
      </c>
    </row>
    <row r="90" spans="2:7" s="27" customFormat="1" x14ac:dyDescent="0.25">
      <c r="B90" s="26" t="s">
        <v>127</v>
      </c>
      <c r="C90" s="26"/>
      <c r="D90" s="26"/>
      <c r="E90" s="26" t="s">
        <v>129</v>
      </c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JUNTA MUNICIPAL DE AGUAS Y SANEAMIENTO DE BUENAVENTURA</cp:lastModifiedBy>
  <cp:lastPrinted>2025-02-02T02:00:48Z</cp:lastPrinted>
  <dcterms:created xsi:type="dcterms:W3CDTF">2020-01-08T19:54:23Z</dcterms:created>
  <dcterms:modified xsi:type="dcterms:W3CDTF">2025-02-02T02:01:58Z</dcterms:modified>
</cp:coreProperties>
</file>